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metadados-my.sharepoint.com/personal/thiago_sampaio_metadados_com_br/Documents/_Gerenciamento de Projetos/Unidade SP/VCA/Integração Sienge/"/>
    </mc:Choice>
  </mc:AlternateContent>
  <xr:revisionPtr revIDLastSave="6" documentId="8_{E7FB3020-240E-45CF-8A68-D14B05BAF937}" xr6:coauthVersionLast="45" xr6:coauthVersionMax="45" xr10:uidLastSave="{B44CE933-E57A-4D66-9941-086F439CD70B}"/>
  <bookViews>
    <workbookView xWindow="-120" yWindow="-120" windowWidth="20730" windowHeight="11160" activeTab="1" xr2:uid="{00000000-000D-0000-FFFF-FFFF00000000}"/>
  </bookViews>
  <sheets>
    <sheet name="BILL" sheetId="1" r:id="rId1"/>
    <sheet name="BillInsert" sheetId="2" r:id="rId2"/>
    <sheet name="Planilha1" sheetId="4" r:id="rId3"/>
    <sheet name="Necessidade Rateio por Obr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6" i="4"/>
  <c r="B7" i="4"/>
  <c r="B8" i="4"/>
  <c r="B9" i="4"/>
  <c r="B6" i="4"/>
  <c r="C10" i="4"/>
</calcChain>
</file>

<file path=xl/sharedStrings.xml><?xml version="1.0" encoding="utf-8"?>
<sst xmlns="http://schemas.openxmlformats.org/spreadsheetml/2006/main" count="218" uniqueCount="144">
  <si>
    <t>{</t>
  </si>
  <si>
    <t>id</t>
  </si>
  <si>
    <r>
      <t>integer</t>
    </r>
    <r>
      <rPr>
        <sz val="9"/>
        <color rgb="FF606060"/>
        <rFont val="Courier New"/>
        <family val="3"/>
      </rPr>
      <t>($int32)</t>
    </r>
  </si>
  <si>
    <t>Número do título</t>
  </si>
  <si>
    <t>debtorId</t>
  </si>
  <si>
    <t>Código da empresa</t>
  </si>
  <si>
    <t>creditorId</t>
  </si>
  <si>
    <t>Código do credor</t>
  </si>
  <si>
    <t>documentIdentificationId</t>
  </si>
  <si>
    <t>string</t>
  </si>
  <si>
    <t>Código do documento | Exemplo: AV</t>
  </si>
  <si>
    <t>documentNumber</t>
  </si>
  <si>
    <t>Número do documento | Exemplo: Dez2017</t>
  </si>
  <si>
    <t>issueDate</t>
  </si>
  <si>
    <r>
      <t>string</t>
    </r>
    <r>
      <rPr>
        <sz val="9"/>
        <color rgb="FF606060"/>
        <rFont val="Courier New"/>
        <family val="3"/>
      </rPr>
      <t>($date (Formato ISO 8601 yyyy-MM-dd | Exemplo: 2018-12-22))</t>
    </r>
  </si>
  <si>
    <t>example: 2018-12-22</t>
  </si>
  <si>
    <t>Data de emissão</t>
  </si>
  <si>
    <t>installmentsNumber</t>
  </si>
  <si>
    <t>minimum: 1</t>
  </si>
  <si>
    <t>maximum: 999</t>
  </si>
  <si>
    <t>Quantidade de parcelas</t>
  </si>
  <si>
    <t>totalInvoiceAmount</t>
  </si>
  <si>
    <r>
      <t>number</t>
    </r>
    <r>
      <rPr>
        <sz val="9"/>
        <color rgb="FF606060"/>
        <rFont val="Courier New"/>
        <family val="3"/>
      </rPr>
      <t>($double)</t>
    </r>
  </si>
  <si>
    <t>Valor do título bruto, somando impostos e desconto | Exemplo: 100.00</t>
  </si>
  <si>
    <t>notes</t>
  </si>
  <si>
    <t>example: Observação título Dez2017</t>
  </si>
  <si>
    <t>maxLength: 500</t>
  </si>
  <si>
    <t>Observação do título</t>
  </si>
  <si>
    <t>status</t>
  </si>
  <si>
    <t>example: "S" - Completo | "N" - Incompleto | "I" - Em inclusão</t>
  </si>
  <si>
    <t>maxLength: 1</t>
  </si>
  <si>
    <t>Tipo de consistência</t>
  </si>
  <si>
    <t>originId</t>
  </si>
  <si>
    <t>example: "AC" - Administração de Compras | "RA" - Administração de Obras | "AI" - Apuração de Impostos | "CO" - Comercial | "CF" - Conhecimento de Frete | "CP" - Contas a Pagar | "ME" - Contratos e Medições | "MO" - Controle de Mão de Obra | "DV" - Devolução de Nota Fiscal | "RF" - Financiamento Bancário | "FP" - Folha de Pagamento | "FE" - Frota de Equipamentos | "GI" - Guia de Impostos | "LO" - Locação de Imóveis" | "SE" - Sistemas Externos</t>
  </si>
  <si>
    <t>maxLength: 2</t>
  </si>
  <si>
    <t>Código de origem</t>
  </si>
  <si>
    <t>discount</t>
  </si>
  <si>
    <t>Valor de desconto | Exemplo: 10.00</t>
  </si>
  <si>
    <t>[</t>
  </si>
  <si>
    <t xml:space="preserve">Cod auxiliar do estabelecimento </t>
  </si>
  <si>
    <t>??</t>
  </si>
  <si>
    <t>???</t>
  </si>
  <si>
    <t xml:space="preserve">Data de emissão </t>
  </si>
  <si>
    <t>Branco</t>
  </si>
  <si>
    <r>
      <t>BillInsert</t>
    </r>
    <r>
      <rPr>
        <sz val="9"/>
        <color rgb="FF3B4151"/>
        <rFont val="Courier New"/>
        <family val="3"/>
      </rPr>
      <t>{</t>
    </r>
  </si>
  <si>
    <r>
      <t>debtorId</t>
    </r>
    <r>
      <rPr>
        <b/>
        <sz val="9"/>
        <color rgb="FFFF0000"/>
        <rFont val="Courier New"/>
        <family val="3"/>
      </rPr>
      <t>*</t>
    </r>
  </si>
  <si>
    <r>
      <t>creditorId</t>
    </r>
    <r>
      <rPr>
        <b/>
        <sz val="9"/>
        <color rgb="FFFF0000"/>
        <rFont val="Courier New"/>
        <family val="3"/>
      </rPr>
      <t>*</t>
    </r>
  </si>
  <si>
    <r>
      <t>documentIdentificationId</t>
    </r>
    <r>
      <rPr>
        <b/>
        <sz val="9"/>
        <color rgb="FFFF0000"/>
        <rFont val="Courier New"/>
        <family val="3"/>
      </rPr>
      <t>*</t>
    </r>
  </si>
  <si>
    <r>
      <t>documentNumber</t>
    </r>
    <r>
      <rPr>
        <b/>
        <sz val="9"/>
        <color rgb="FFFF0000"/>
        <rFont val="Courier New"/>
        <family val="3"/>
      </rPr>
      <t>*</t>
    </r>
  </si>
  <si>
    <t>minLength: 1</t>
  </si>
  <si>
    <t>maxLength: 20</t>
  </si>
  <si>
    <r>
      <t>issueDate</t>
    </r>
    <r>
      <rPr>
        <b/>
        <sz val="9"/>
        <color rgb="FFFF0000"/>
        <rFont val="Courier New"/>
        <family val="3"/>
      </rPr>
      <t>*</t>
    </r>
  </si>
  <si>
    <r>
      <t>installmentsNumber</t>
    </r>
    <r>
      <rPr>
        <b/>
        <sz val="9"/>
        <color rgb="FFFF0000"/>
        <rFont val="Courier New"/>
        <family val="3"/>
      </rPr>
      <t>*</t>
    </r>
  </si>
  <si>
    <r>
      <t>indexId</t>
    </r>
    <r>
      <rPr>
        <b/>
        <sz val="9"/>
        <color rgb="FFFF0000"/>
        <rFont val="Courier New"/>
        <family val="3"/>
      </rPr>
      <t>*</t>
    </r>
  </si>
  <si>
    <t>Código do indexador</t>
  </si>
  <si>
    <r>
      <t>baseDate</t>
    </r>
    <r>
      <rPr>
        <b/>
        <sz val="9"/>
        <color rgb="FFFF0000"/>
        <rFont val="Courier New"/>
        <family val="3"/>
      </rPr>
      <t>*</t>
    </r>
  </si>
  <si>
    <t>Data base</t>
  </si>
  <si>
    <r>
      <t>dueDate</t>
    </r>
    <r>
      <rPr>
        <b/>
        <sz val="9"/>
        <color rgb="FFFF0000"/>
        <rFont val="Courier New"/>
        <family val="3"/>
      </rPr>
      <t>*</t>
    </r>
  </si>
  <si>
    <t>Data de vencimento da primeira parcela</t>
  </si>
  <si>
    <r>
      <t>billDate</t>
    </r>
    <r>
      <rPr>
        <b/>
        <sz val="9"/>
        <color rgb="FFFF0000"/>
        <rFont val="Courier New"/>
        <family val="3"/>
      </rPr>
      <t>*</t>
    </r>
  </si>
  <si>
    <t>Data de competência</t>
  </si>
  <si>
    <r>
      <t>totalInvoiceAmount</t>
    </r>
    <r>
      <rPr>
        <b/>
        <sz val="9"/>
        <color rgb="FFFF0000"/>
        <rFont val="Courier New"/>
        <family val="3"/>
      </rPr>
      <t>*</t>
    </r>
  </si>
  <si>
    <t>minimum: 0.01</t>
  </si>
  <si>
    <t>maximum: 9999999999.99</t>
  </si>
  <si>
    <t>Valor do título bruto, somando impostos e desconto | Máximo de casas decimais: 2 | Exemplo: 108.75</t>
  </si>
  <si>
    <r>
      <t>notes</t>
    </r>
    <r>
      <rPr>
        <b/>
        <sz val="9"/>
        <color rgb="FFFF0000"/>
        <rFont val="Courier New"/>
        <family val="3"/>
      </rPr>
      <t>*</t>
    </r>
  </si>
  <si>
    <t>Observação do título | Exemplo: Observação título Dez2017</t>
  </si>
  <si>
    <r>
      <t>discount</t>
    </r>
    <r>
      <rPr>
        <b/>
        <sz val="9"/>
        <color rgb="FFFF0000"/>
        <rFont val="Courier New"/>
        <family val="3"/>
      </rPr>
      <t>*</t>
    </r>
  </si>
  <si>
    <t>minimum: 0</t>
  </si>
  <si>
    <t>Valor desconto | Máximo de casas decimais: 2 | Exemplo: 10.00</t>
  </si>
  <si>
    <r>
      <t>budgetCategories</t>
    </r>
    <r>
      <rPr>
        <b/>
        <sz val="9"/>
        <color rgb="FFFF0000"/>
        <rFont val="Courier New"/>
        <family val="3"/>
      </rPr>
      <t>*</t>
    </r>
  </si>
  <si>
    <t>Apropriações financeiras do título</t>
  </si>
  <si>
    <t xml:space="preserve">1, não trabalhamos com títulos parcelados </t>
  </si>
  <si>
    <t>Data de emissão?</t>
  </si>
  <si>
    <t xml:space="preserve">Data de vencimento </t>
  </si>
  <si>
    <t>Valor total a pagar?</t>
  </si>
  <si>
    <r>
      <t>BillBudgetCategoriesInsert</t>
    </r>
    <r>
      <rPr>
        <sz val="9"/>
        <color rgb="FF3B4151"/>
        <rFont val="Courier New"/>
        <family val="3"/>
      </rPr>
      <t>{</t>
    </r>
  </si>
  <si>
    <r>
      <t>costCenterId</t>
    </r>
    <r>
      <rPr>
        <b/>
        <sz val="9"/>
        <color rgb="FFFF0000"/>
        <rFont val="Courier New"/>
        <family val="3"/>
      </rPr>
      <t>*</t>
    </r>
  </si>
  <si>
    <t>Código do centro de custo</t>
  </si>
  <si>
    <r>
      <t>paymentCategoriesId</t>
    </r>
    <r>
      <rPr>
        <b/>
        <sz val="9"/>
        <color rgb="FFFF0000"/>
        <rFont val="Courier New"/>
        <family val="3"/>
      </rPr>
      <t>*</t>
    </r>
  </si>
  <si>
    <t>maxLength: 9</t>
  </si>
  <si>
    <t>Código do plano financeiro (sem máscara) | Exemplo: 2010101</t>
  </si>
  <si>
    <r>
      <t>percentage</t>
    </r>
    <r>
      <rPr>
        <b/>
        <sz val="9"/>
        <color rgb="FFFF0000"/>
        <rFont val="Courier New"/>
        <family val="3"/>
      </rPr>
      <t>*</t>
    </r>
  </si>
  <si>
    <t>maximum: 100</t>
  </si>
  <si>
    <t>Percentual apropriado do centro de custo | Máximo de casas decimais: 12 | Exemplo: 100.00</t>
  </si>
  <si>
    <t>Em caso de folha de pagamento, gerado um título total para o CNPJ, seria o valor que cada centro de custo pagou referente ao total do título?</t>
  </si>
  <si>
    <t>cód do plano financeiro referente ao título, exemplo salário a pagar; Não é conta contabil? Está vinculada a mesma?</t>
  </si>
  <si>
    <t xml:space="preserve">Preenchimento Campos Metadados </t>
  </si>
  <si>
    <t xml:space="preserve"> Fornecedor? - Existe um cadastro de credores para cada tipo de pagamento - Salários, férias, FGTS etc?</t>
  </si>
  <si>
    <t>Refere-se ao tipo de título no Sienge, Salário, férias etc? Existe uma tabela específica para cada cliente?</t>
  </si>
  <si>
    <t>Cod sequencial do documento? Se for competência considero a emissão ou o pagamento?</t>
  </si>
  <si>
    <t>o que preencher?</t>
  </si>
  <si>
    <t>Valor total do título?</t>
  </si>
  <si>
    <t>Brancos?</t>
  </si>
  <si>
    <t>rel</t>
  </si>
  <si>
    <t>example: debtor</t>
  </si>
  <si>
    <t>Nome da recurso associado</t>
  </si>
  <si>
    <t>href</t>
  </si>
  <si>
    <t>example: http://../v1/debtor/1</t>
  </si>
  <si>
    <t>URL do recurso associado</t>
  </si>
  <si>
    <t>}]</t>
  </si>
  <si>
    <t>Cod auxiliar do estabelecimento, cód da empresa no sienge</t>
  </si>
  <si>
    <t xml:space="preserve">número sequencial do título, sequência Metadados </t>
  </si>
  <si>
    <t>Terá integração: pode ser colaborador a colaborador ou de forma sintética (folha mensal, folha adto, gps, fgts, etc.)</t>
  </si>
  <si>
    <t>Avaliar API CREDOR do Sienge para o Metadados levar a informação do colaborador caso não tenha cadastrado</t>
  </si>
  <si>
    <t>Para cada tipo de lançamento terá um tipo de documento. Ex.: FP (Folha de Pagamento), GG (Guia GPS), GF (Guia FGTS), etc. (até 4 caracteres alfanumérico)</t>
  </si>
  <si>
    <t>Considerar Data Base da folha (mmm/yyyy)</t>
  </si>
  <si>
    <t>Valor do título</t>
  </si>
  <si>
    <t>Não será necessário levar essa informação</t>
  </si>
  <si>
    <t>Levar o valor 0,00 (zero)</t>
  </si>
  <si>
    <t>Informar fixo "0" (zero) - moeda Real</t>
  </si>
  <si>
    <t>Data base da folha de pagamento</t>
  </si>
  <si>
    <t>Descrição da regra do contas a pagar Metadados concatenado com "ref. FP mmm/yyyy". Ex.: FGTS ref. FP Ago/2020</t>
  </si>
  <si>
    <t>Informar 0 (zero)</t>
  </si>
  <si>
    <t>Pegar pelo apontamento do ponto para montar o rateio</t>
  </si>
  <si>
    <t>Alinhamento automaticamente a abata "Rateio Contábil"</t>
  </si>
  <si>
    <t>Utilizar campo da regra do contas a pagar "Conta Devedora" dentro da Matriz de Lançamento</t>
  </si>
  <si>
    <t>Sim</t>
  </si>
  <si>
    <t>Percentual referente ao rateio</t>
  </si>
  <si>
    <t xml:space="preserve">Número sequencial </t>
  </si>
  <si>
    <t xml:space="preserve">Código Auxiliar do Estabelecimento </t>
  </si>
  <si>
    <t>Descrição reduzida do  fornecedor  para títulos com forma de apuração diferente de contrato; Para os títulos com forma de apuração contrato, buscar o CPF da pessoa;</t>
  </si>
  <si>
    <t>Cod Auxiliar da regra</t>
  </si>
  <si>
    <t xml:space="preserve">Data folha, observe o formato sugerido </t>
  </si>
  <si>
    <t xml:space="preserve">Data inclusão </t>
  </si>
  <si>
    <t>Fixo 1</t>
  </si>
  <si>
    <t xml:space="preserve">Valor </t>
  </si>
  <si>
    <t xml:space="preserve">Branco </t>
  </si>
  <si>
    <t>0,00 (zero)</t>
  </si>
  <si>
    <t xml:space="preserve"> Para Preenchimento/ Campos Tabela RHCONTASPAGARHIST</t>
  </si>
  <si>
    <t xml:space="preserve">Orientação Sienge - conduzida Thiago </t>
  </si>
  <si>
    <t xml:space="preserve">Questinamentos Metadados </t>
  </si>
  <si>
    <t xml:space="preserve">Data folha </t>
  </si>
  <si>
    <t xml:space="preserve">Data vencimento </t>
  </si>
  <si>
    <t xml:space="preserve">0,00 (zero </t>
  </si>
  <si>
    <t xml:space="preserve">Conta Devedora </t>
  </si>
  <si>
    <t xml:space="preserve">cod auxiliar da regra, mais data folha, observar formato </t>
  </si>
  <si>
    <t>Líquido a Pagar</t>
  </si>
  <si>
    <t>Proj A</t>
  </si>
  <si>
    <t>Proj B</t>
  </si>
  <si>
    <t>Proj C</t>
  </si>
  <si>
    <t>null</t>
  </si>
  <si>
    <t>Código Estruturado da Classificação Contábil (em definicação se utilizará outra estrutura dos níveos dos Centros de Custos)</t>
  </si>
  <si>
    <t>Percentual será calculado pela integração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</si>
</sst>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9"/>
      <color rgb="FF3B4151"/>
      <name val="Courier New"/>
      <family val="3"/>
    </font>
    <font>
      <sz val="9"/>
      <color rgb="FF5555AA"/>
      <name val="Courier New"/>
      <family val="3"/>
    </font>
    <font>
      <sz val="9"/>
      <color rgb="FF606060"/>
      <name val="Courier New"/>
      <family val="3"/>
    </font>
    <font>
      <i/>
      <sz val="9"/>
      <color rgb="FF6B6B6B"/>
      <name val="Courier New"/>
      <family val="3"/>
    </font>
    <font>
      <sz val="12"/>
      <color rgb="FF505050"/>
      <name val="Arial"/>
      <family val="2"/>
    </font>
    <font>
      <b/>
      <sz val="9"/>
      <color rgb="FF3B4151"/>
      <name val="Courier New"/>
      <family val="3"/>
    </font>
    <font>
      <b/>
      <sz val="9"/>
      <color rgb="FFFF0000"/>
      <name val="Courier New"/>
      <family val="3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1" xfId="0" applyFill="1" applyBorder="1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4" borderId="1" xfId="0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8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vertical="top" wrapText="1" indent="2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0" borderId="4" xfId="0" applyFont="1" applyBorder="1" applyAlignment="1">
      <alignment vertical="top" wrapText="1" indent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top" wrapText="1" indent="2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3" fontId="0" fillId="0" borderId="0" xfId="1" applyFont="1"/>
    <xf numFmtId="10" fontId="0" fillId="0" borderId="0" xfId="2" applyNumberFormat="1" applyFont="1"/>
    <xf numFmtId="43" fontId="0" fillId="0" borderId="0" xfId="0" applyNumberFormat="1"/>
    <xf numFmtId="0" fontId="6" fillId="0" borderId="0" xfId="0" applyFont="1" applyFill="1" applyAlignment="1">
      <alignment vertical="top" wrapText="1" indent="2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31" zoomScale="70" zoomScaleNormal="70" workbookViewId="0">
      <selection activeCell="E5" sqref="E5:E7"/>
    </sheetView>
  </sheetViews>
  <sheetFormatPr defaultRowHeight="15" x14ac:dyDescent="0.25"/>
  <cols>
    <col min="1" max="1" width="31.7109375" bestFit="1" customWidth="1"/>
    <col min="2" max="2" width="54.85546875" customWidth="1"/>
    <col min="3" max="3" width="66.28515625" customWidth="1"/>
    <col min="4" max="4" width="69" style="12" customWidth="1"/>
    <col min="5" max="5" width="37.42578125" style="8" bestFit="1" customWidth="1"/>
  </cols>
  <sheetData>
    <row r="1" spans="1:5" ht="30" x14ac:dyDescent="0.25">
      <c r="A1" s="13" t="s">
        <v>0</v>
      </c>
      <c r="B1" s="14"/>
      <c r="C1" s="11" t="s">
        <v>131</v>
      </c>
      <c r="D1" s="18" t="s">
        <v>130</v>
      </c>
      <c r="E1" s="16" t="s">
        <v>129</v>
      </c>
    </row>
    <row r="2" spans="1:5" x14ac:dyDescent="0.25">
      <c r="A2" s="28" t="s">
        <v>1</v>
      </c>
      <c r="B2" s="2" t="s">
        <v>2</v>
      </c>
      <c r="C2" s="25" t="s">
        <v>102</v>
      </c>
      <c r="E2" s="21" t="s">
        <v>119</v>
      </c>
    </row>
    <row r="3" spans="1:5" x14ac:dyDescent="0.25">
      <c r="A3" s="24"/>
      <c r="B3" s="3" t="s">
        <v>3</v>
      </c>
      <c r="C3" s="23"/>
      <c r="E3" s="20"/>
    </row>
    <row r="4" spans="1:5" x14ac:dyDescent="0.25">
      <c r="A4" s="24"/>
      <c r="B4" s="4"/>
      <c r="C4" s="9"/>
      <c r="E4" s="20"/>
    </row>
    <row r="5" spans="1:5" ht="17.25" customHeight="1" x14ac:dyDescent="0.25">
      <c r="A5" s="24" t="s">
        <v>4</v>
      </c>
      <c r="B5" s="2" t="s">
        <v>2</v>
      </c>
      <c r="C5" s="23" t="s">
        <v>101</v>
      </c>
      <c r="E5" s="20" t="s">
        <v>120</v>
      </c>
    </row>
    <row r="6" spans="1:5" x14ac:dyDescent="0.25">
      <c r="A6" s="24"/>
      <c r="B6" s="3" t="s">
        <v>5</v>
      </c>
      <c r="C6" s="23"/>
      <c r="E6" s="20"/>
    </row>
    <row r="7" spans="1:5" x14ac:dyDescent="0.25">
      <c r="A7" s="24"/>
      <c r="B7" s="4"/>
      <c r="C7" s="9"/>
      <c r="E7" s="20"/>
    </row>
    <row r="8" spans="1:5" ht="30" customHeight="1" x14ac:dyDescent="0.25">
      <c r="A8" s="24" t="s">
        <v>6</v>
      </c>
      <c r="B8" s="2" t="s">
        <v>2</v>
      </c>
      <c r="C8" s="26" t="s">
        <v>88</v>
      </c>
      <c r="D8" s="12" t="s">
        <v>103</v>
      </c>
      <c r="E8" s="22" t="s">
        <v>121</v>
      </c>
    </row>
    <row r="9" spans="1:5" ht="30" x14ac:dyDescent="0.25">
      <c r="A9" s="24"/>
      <c r="B9" s="3" t="s">
        <v>7</v>
      </c>
      <c r="C9" s="26"/>
      <c r="D9" s="12" t="s">
        <v>104</v>
      </c>
      <c r="E9" s="22"/>
    </row>
    <row r="10" spans="1:5" x14ac:dyDescent="0.25">
      <c r="A10" s="24"/>
      <c r="B10" s="4"/>
      <c r="C10" s="9"/>
      <c r="E10" s="22"/>
    </row>
    <row r="11" spans="1:5" ht="45" x14ac:dyDescent="0.25">
      <c r="A11" s="24" t="s">
        <v>8</v>
      </c>
      <c r="B11" s="2" t="s">
        <v>9</v>
      </c>
      <c r="C11" s="27" t="s">
        <v>89</v>
      </c>
      <c r="D11" s="12" t="s">
        <v>105</v>
      </c>
      <c r="E11" s="22" t="s">
        <v>122</v>
      </c>
    </row>
    <row r="12" spans="1:5" x14ac:dyDescent="0.25">
      <c r="A12" s="24"/>
      <c r="B12" s="3" t="s">
        <v>10</v>
      </c>
      <c r="C12" s="27"/>
      <c r="E12" s="22"/>
    </row>
    <row r="13" spans="1:5" x14ac:dyDescent="0.25">
      <c r="A13" s="24"/>
      <c r="B13" s="4"/>
      <c r="C13" s="9"/>
      <c r="E13" s="22"/>
    </row>
    <row r="14" spans="1:5" x14ac:dyDescent="0.25">
      <c r="A14" s="24" t="s">
        <v>11</v>
      </c>
      <c r="B14" s="2" t="s">
        <v>9</v>
      </c>
      <c r="C14" s="27" t="s">
        <v>90</v>
      </c>
      <c r="D14" s="12" t="s">
        <v>106</v>
      </c>
      <c r="E14" s="20" t="s">
        <v>123</v>
      </c>
    </row>
    <row r="15" spans="1:5" x14ac:dyDescent="0.25">
      <c r="A15" s="24"/>
      <c r="B15" s="3" t="s">
        <v>12</v>
      </c>
      <c r="C15" s="27"/>
      <c r="E15" s="20"/>
    </row>
    <row r="16" spans="1:5" x14ac:dyDescent="0.25">
      <c r="A16" s="24"/>
      <c r="B16" s="4"/>
      <c r="C16" s="9"/>
      <c r="E16" s="20"/>
    </row>
    <row r="17" spans="1:5" ht="24" x14ac:dyDescent="0.25">
      <c r="A17" s="24" t="s">
        <v>13</v>
      </c>
      <c r="B17" s="2" t="s">
        <v>14</v>
      </c>
      <c r="C17" s="23" t="s">
        <v>42</v>
      </c>
      <c r="E17" s="20" t="s">
        <v>124</v>
      </c>
    </row>
    <row r="18" spans="1:5" x14ac:dyDescent="0.25">
      <c r="A18" s="24"/>
      <c r="B18" s="5" t="s">
        <v>15</v>
      </c>
      <c r="C18" s="23"/>
      <c r="E18" s="20"/>
    </row>
    <row r="19" spans="1:5" x14ac:dyDescent="0.25">
      <c r="A19" s="24"/>
      <c r="B19" s="3" t="s">
        <v>16</v>
      </c>
      <c r="C19" s="23"/>
      <c r="E19" s="20"/>
    </row>
    <row r="20" spans="1:5" x14ac:dyDescent="0.25">
      <c r="A20" s="24"/>
      <c r="B20" s="4"/>
      <c r="C20" s="9"/>
      <c r="E20" s="20"/>
    </row>
    <row r="21" spans="1:5" x14ac:dyDescent="0.25">
      <c r="A21" s="24" t="s">
        <v>17</v>
      </c>
      <c r="B21" s="2" t="s">
        <v>2</v>
      </c>
      <c r="C21" s="23">
        <v>1</v>
      </c>
      <c r="E21" s="20" t="s">
        <v>125</v>
      </c>
    </row>
    <row r="22" spans="1:5" x14ac:dyDescent="0.25">
      <c r="A22" s="24"/>
      <c r="B22" s="5" t="s">
        <v>18</v>
      </c>
      <c r="C22" s="23"/>
      <c r="E22" s="20"/>
    </row>
    <row r="23" spans="1:5" x14ac:dyDescent="0.25">
      <c r="A23" s="24"/>
      <c r="B23" s="5" t="s">
        <v>19</v>
      </c>
      <c r="C23" s="23"/>
      <c r="E23" s="20"/>
    </row>
    <row r="24" spans="1:5" x14ac:dyDescent="0.25">
      <c r="A24" s="24"/>
      <c r="B24" s="3" t="s">
        <v>20</v>
      </c>
      <c r="C24" s="23"/>
      <c r="E24" s="20"/>
    </row>
    <row r="25" spans="1:5" x14ac:dyDescent="0.25">
      <c r="A25" s="24" t="s">
        <v>21</v>
      </c>
      <c r="B25" s="2" t="s">
        <v>22</v>
      </c>
      <c r="C25" s="23" t="s">
        <v>92</v>
      </c>
      <c r="D25" s="12" t="s">
        <v>107</v>
      </c>
      <c r="E25" s="20" t="s">
        <v>126</v>
      </c>
    </row>
    <row r="26" spans="1:5" ht="24" x14ac:dyDescent="0.25">
      <c r="A26" s="24"/>
      <c r="B26" s="3" t="s">
        <v>23</v>
      </c>
      <c r="C26" s="23"/>
      <c r="E26" s="20"/>
    </row>
    <row r="27" spans="1:5" x14ac:dyDescent="0.25">
      <c r="A27" s="24"/>
      <c r="B27" s="4"/>
      <c r="C27" s="10"/>
      <c r="E27" s="20"/>
    </row>
    <row r="28" spans="1:5" x14ac:dyDescent="0.25">
      <c r="A28" s="24" t="s">
        <v>24</v>
      </c>
      <c r="B28" s="2" t="s">
        <v>9</v>
      </c>
      <c r="C28" s="9"/>
      <c r="E28" s="20" t="s">
        <v>43</v>
      </c>
    </row>
    <row r="29" spans="1:5" x14ac:dyDescent="0.25">
      <c r="A29" s="24"/>
      <c r="B29" s="5" t="s">
        <v>25</v>
      </c>
      <c r="C29" s="23" t="s">
        <v>43</v>
      </c>
      <c r="E29" s="20"/>
    </row>
    <row r="30" spans="1:5" x14ac:dyDescent="0.25">
      <c r="A30" s="24"/>
      <c r="B30" s="5" t="s">
        <v>26</v>
      </c>
      <c r="C30" s="23"/>
      <c r="E30" s="20"/>
    </row>
    <row r="31" spans="1:5" x14ac:dyDescent="0.25">
      <c r="A31" s="24"/>
      <c r="B31" s="3" t="s">
        <v>27</v>
      </c>
      <c r="C31" s="23"/>
      <c r="E31" s="20"/>
    </row>
    <row r="32" spans="1:5" x14ac:dyDescent="0.25">
      <c r="A32" s="24"/>
      <c r="B32" s="4"/>
      <c r="C32" s="9"/>
      <c r="E32" s="20"/>
    </row>
    <row r="33" spans="1:5" x14ac:dyDescent="0.25">
      <c r="A33" s="24" t="s">
        <v>28</v>
      </c>
      <c r="B33" s="2" t="s">
        <v>9</v>
      </c>
      <c r="C33" s="23" t="s">
        <v>41</v>
      </c>
      <c r="D33" s="12" t="s">
        <v>108</v>
      </c>
      <c r="E33" s="20" t="s">
        <v>127</v>
      </c>
    </row>
    <row r="34" spans="1:5" ht="25.5" x14ac:dyDescent="0.25">
      <c r="A34" s="24"/>
      <c r="B34" s="5" t="s">
        <v>29</v>
      </c>
      <c r="C34" s="23"/>
      <c r="E34" s="20"/>
    </row>
    <row r="35" spans="1:5" x14ac:dyDescent="0.25">
      <c r="A35" s="24"/>
      <c r="B35" s="5" t="s">
        <v>30</v>
      </c>
      <c r="C35" s="23"/>
      <c r="E35" s="20"/>
    </row>
    <row r="36" spans="1:5" x14ac:dyDescent="0.25">
      <c r="A36" s="24"/>
      <c r="B36" s="3" t="s">
        <v>31</v>
      </c>
      <c r="C36" s="23"/>
      <c r="E36" s="20"/>
    </row>
    <row r="37" spans="1:5" x14ac:dyDescent="0.25">
      <c r="A37" s="24"/>
      <c r="B37" s="4"/>
      <c r="C37" s="9"/>
      <c r="E37" s="20"/>
    </row>
    <row r="38" spans="1:5" x14ac:dyDescent="0.25">
      <c r="A38" s="24" t="s">
        <v>32</v>
      </c>
      <c r="B38" s="2" t="s">
        <v>9</v>
      </c>
      <c r="C38" s="23" t="s">
        <v>40</v>
      </c>
      <c r="D38" s="12" t="s">
        <v>108</v>
      </c>
      <c r="E38" s="20" t="s">
        <v>43</v>
      </c>
    </row>
    <row r="39" spans="1:5" ht="114.75" x14ac:dyDescent="0.25">
      <c r="A39" s="24"/>
      <c r="B39" s="5" t="s">
        <v>33</v>
      </c>
      <c r="C39" s="23"/>
      <c r="E39" s="20"/>
    </row>
    <row r="40" spans="1:5" x14ac:dyDescent="0.25">
      <c r="A40" s="24"/>
      <c r="B40" s="5" t="s">
        <v>34</v>
      </c>
      <c r="C40" s="23"/>
      <c r="E40" s="20"/>
    </row>
    <row r="41" spans="1:5" ht="36" customHeight="1" x14ac:dyDescent="0.25">
      <c r="A41" s="24"/>
      <c r="B41" s="3" t="s">
        <v>35</v>
      </c>
      <c r="C41" s="23"/>
      <c r="E41" s="20"/>
    </row>
    <row r="42" spans="1:5" x14ac:dyDescent="0.25">
      <c r="A42" s="24"/>
      <c r="B42" s="4"/>
      <c r="C42" s="9"/>
      <c r="E42" s="20"/>
    </row>
    <row r="43" spans="1:5" x14ac:dyDescent="0.25">
      <c r="A43" s="24" t="s">
        <v>36</v>
      </c>
      <c r="B43" s="2" t="s">
        <v>22</v>
      </c>
      <c r="C43" s="23" t="s">
        <v>93</v>
      </c>
      <c r="D43" s="12" t="s">
        <v>109</v>
      </c>
      <c r="E43" s="20" t="s">
        <v>128</v>
      </c>
    </row>
    <row r="44" spans="1:5" x14ac:dyDescent="0.25">
      <c r="A44" s="24"/>
      <c r="B44" s="3" t="s">
        <v>37</v>
      </c>
      <c r="C44" s="23"/>
      <c r="E44" s="20"/>
    </row>
    <row r="45" spans="1:5" x14ac:dyDescent="0.25">
      <c r="A45" s="24"/>
      <c r="B45" s="4"/>
      <c r="C45" s="9"/>
      <c r="E45" s="20"/>
    </row>
    <row r="46" spans="1:5" x14ac:dyDescent="0.25">
      <c r="A46" s="24" t="s">
        <v>94</v>
      </c>
      <c r="B46" s="2" t="s">
        <v>9</v>
      </c>
      <c r="C46" s="23" t="s">
        <v>91</v>
      </c>
      <c r="D46" s="12" t="s">
        <v>108</v>
      </c>
      <c r="E46" s="20" t="s">
        <v>127</v>
      </c>
    </row>
    <row r="47" spans="1:5" x14ac:dyDescent="0.25">
      <c r="A47" s="24"/>
      <c r="B47" s="5" t="s">
        <v>95</v>
      </c>
      <c r="C47" s="23"/>
      <c r="E47" s="20"/>
    </row>
    <row r="48" spans="1:5" x14ac:dyDescent="0.25">
      <c r="A48" s="24"/>
      <c r="B48" s="3" t="s">
        <v>96</v>
      </c>
      <c r="C48" s="23"/>
      <c r="E48" s="20"/>
    </row>
    <row r="49" spans="1:5" x14ac:dyDescent="0.25">
      <c r="A49" s="24" t="s">
        <v>97</v>
      </c>
      <c r="B49" s="2" t="s">
        <v>9</v>
      </c>
      <c r="C49" s="23" t="s">
        <v>91</v>
      </c>
      <c r="D49" s="12" t="s">
        <v>108</v>
      </c>
      <c r="E49" s="20" t="s">
        <v>127</v>
      </c>
    </row>
    <row r="50" spans="1:5" x14ac:dyDescent="0.25">
      <c r="A50" s="24"/>
      <c r="B50" s="5" t="s">
        <v>98</v>
      </c>
      <c r="C50" s="23"/>
      <c r="E50" s="20"/>
    </row>
    <row r="51" spans="1:5" x14ac:dyDescent="0.25">
      <c r="A51" s="24"/>
      <c r="B51" s="3" t="s">
        <v>99</v>
      </c>
      <c r="C51" s="23"/>
      <c r="E51" s="20"/>
    </row>
    <row r="52" spans="1:5" x14ac:dyDescent="0.25">
      <c r="A52" s="1" t="s">
        <v>100</v>
      </c>
    </row>
  </sheetData>
  <mergeCells count="42">
    <mergeCell ref="A2:A4"/>
    <mergeCell ref="A5:A7"/>
    <mergeCell ref="A8:A10"/>
    <mergeCell ref="A11:A13"/>
    <mergeCell ref="A14:A16"/>
    <mergeCell ref="C17:C19"/>
    <mergeCell ref="C21:C24"/>
    <mergeCell ref="C29:C31"/>
    <mergeCell ref="A21:A24"/>
    <mergeCell ref="A25:A27"/>
    <mergeCell ref="A28:A32"/>
    <mergeCell ref="A17:A20"/>
    <mergeCell ref="C2:C3"/>
    <mergeCell ref="C5:C6"/>
    <mergeCell ref="C8:C9"/>
    <mergeCell ref="C11:C12"/>
    <mergeCell ref="C14:C15"/>
    <mergeCell ref="C33:C36"/>
    <mergeCell ref="C38:C41"/>
    <mergeCell ref="C25:C26"/>
    <mergeCell ref="C43:C44"/>
    <mergeCell ref="A49:A51"/>
    <mergeCell ref="C49:C51"/>
    <mergeCell ref="C46:C48"/>
    <mergeCell ref="A46:A48"/>
    <mergeCell ref="A33:A37"/>
    <mergeCell ref="A38:A42"/>
    <mergeCell ref="A43:A45"/>
    <mergeCell ref="E17:E20"/>
    <mergeCell ref="E28:E32"/>
    <mergeCell ref="E33:E37"/>
    <mergeCell ref="E2:E4"/>
    <mergeCell ref="E14:E16"/>
    <mergeCell ref="E5:E7"/>
    <mergeCell ref="E8:E10"/>
    <mergeCell ref="E11:E13"/>
    <mergeCell ref="E43:E45"/>
    <mergeCell ref="E49:E51"/>
    <mergeCell ref="E46:E48"/>
    <mergeCell ref="E38:E42"/>
    <mergeCell ref="E21:E24"/>
    <mergeCell ref="E25:E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tabSelected="1" topLeftCell="A49" zoomScale="80" zoomScaleNormal="80" workbookViewId="0">
      <selection activeCell="D57" sqref="D57"/>
    </sheetView>
  </sheetViews>
  <sheetFormatPr defaultRowHeight="15" x14ac:dyDescent="0.25"/>
  <cols>
    <col min="1" max="1" width="29.140625" bestFit="1" customWidth="1"/>
    <col min="2" max="2" width="30.7109375" customWidth="1"/>
    <col min="3" max="3" width="26.42578125" customWidth="1"/>
    <col min="4" max="4" width="51.42578125" style="8" customWidth="1"/>
    <col min="5" max="5" width="58.42578125" style="12" customWidth="1"/>
    <col min="6" max="6" width="37.42578125" style="8" bestFit="1" customWidth="1"/>
  </cols>
  <sheetData>
    <row r="1" spans="1:6" ht="30" x14ac:dyDescent="0.25">
      <c r="A1" s="17" t="s">
        <v>44</v>
      </c>
      <c r="B1" s="14"/>
      <c r="C1" s="14"/>
      <c r="D1" s="6" t="s">
        <v>87</v>
      </c>
      <c r="E1" s="18" t="s">
        <v>130</v>
      </c>
      <c r="F1" s="16" t="s">
        <v>129</v>
      </c>
    </row>
    <row r="2" spans="1:6" x14ac:dyDescent="0.25">
      <c r="A2" s="35" t="s">
        <v>45</v>
      </c>
      <c r="B2" s="2" t="s">
        <v>2</v>
      </c>
      <c r="D2" s="41" t="s">
        <v>39</v>
      </c>
      <c r="F2" s="20" t="s">
        <v>120</v>
      </c>
    </row>
    <row r="3" spans="1:6" x14ac:dyDescent="0.25">
      <c r="A3" s="35"/>
      <c r="B3" s="3" t="s">
        <v>5</v>
      </c>
      <c r="D3" s="42"/>
      <c r="F3" s="20"/>
    </row>
    <row r="4" spans="1:6" x14ac:dyDescent="0.25">
      <c r="A4" s="35"/>
      <c r="B4" s="4"/>
      <c r="D4" s="7"/>
      <c r="F4" s="20"/>
    </row>
    <row r="5" spans="1:6" ht="30" x14ac:dyDescent="0.25">
      <c r="A5" s="35" t="s">
        <v>46</v>
      </c>
      <c r="B5" s="2" t="s">
        <v>2</v>
      </c>
      <c r="D5" s="26" t="s">
        <v>88</v>
      </c>
      <c r="E5" s="12" t="s">
        <v>103</v>
      </c>
      <c r="F5" s="22" t="s">
        <v>121</v>
      </c>
    </row>
    <row r="6" spans="1:6" ht="30" x14ac:dyDescent="0.25">
      <c r="A6" s="35"/>
      <c r="B6" s="3" t="s">
        <v>7</v>
      </c>
      <c r="D6" s="26"/>
      <c r="E6" s="19" t="s">
        <v>104</v>
      </c>
      <c r="F6" s="22"/>
    </row>
    <row r="7" spans="1:6" x14ac:dyDescent="0.25">
      <c r="A7" s="35"/>
      <c r="B7" s="4"/>
      <c r="D7" s="7"/>
      <c r="F7" s="22"/>
    </row>
    <row r="8" spans="1:6" ht="45" x14ac:dyDescent="0.25">
      <c r="A8" s="35" t="s">
        <v>47</v>
      </c>
      <c r="B8" s="2" t="s">
        <v>9</v>
      </c>
      <c r="D8" s="26" t="s">
        <v>89</v>
      </c>
      <c r="E8" s="12" t="s">
        <v>105</v>
      </c>
      <c r="F8" s="22" t="s">
        <v>122</v>
      </c>
    </row>
    <row r="9" spans="1:6" ht="24" x14ac:dyDescent="0.25">
      <c r="A9" s="35"/>
      <c r="B9" s="3" t="s">
        <v>10</v>
      </c>
      <c r="D9" s="26"/>
      <c r="F9" s="22"/>
    </row>
    <row r="10" spans="1:6" x14ac:dyDescent="0.25">
      <c r="A10" s="35"/>
      <c r="B10" s="4"/>
      <c r="D10" s="7"/>
      <c r="F10" s="22"/>
    </row>
    <row r="11" spans="1:6" x14ac:dyDescent="0.25">
      <c r="A11" s="35" t="s">
        <v>48</v>
      </c>
      <c r="B11" s="2" t="s">
        <v>9</v>
      </c>
      <c r="D11" s="43" t="s">
        <v>90</v>
      </c>
      <c r="E11" s="12" t="s">
        <v>106</v>
      </c>
      <c r="F11" s="31" t="s">
        <v>123</v>
      </c>
    </row>
    <row r="12" spans="1:6" x14ac:dyDescent="0.25">
      <c r="A12" s="35"/>
      <c r="B12" s="5" t="s">
        <v>49</v>
      </c>
      <c r="D12" s="44"/>
      <c r="F12" s="32"/>
    </row>
    <row r="13" spans="1:6" x14ac:dyDescent="0.25">
      <c r="A13" s="35"/>
      <c r="B13" s="5" t="s">
        <v>50</v>
      </c>
      <c r="D13" s="44"/>
      <c r="F13" s="32"/>
    </row>
    <row r="14" spans="1:6" ht="24" x14ac:dyDescent="0.25">
      <c r="A14" s="35"/>
      <c r="B14" s="3" t="s">
        <v>12</v>
      </c>
      <c r="D14" s="45"/>
      <c r="F14" s="32"/>
    </row>
    <row r="15" spans="1:6" x14ac:dyDescent="0.25">
      <c r="A15" s="35"/>
      <c r="B15" s="4"/>
      <c r="D15" s="7"/>
      <c r="F15" s="33"/>
    </row>
    <row r="16" spans="1:6" ht="36" x14ac:dyDescent="0.25">
      <c r="A16" s="35" t="s">
        <v>51</v>
      </c>
      <c r="B16" s="2" t="s">
        <v>14</v>
      </c>
      <c r="D16" s="34" t="s">
        <v>42</v>
      </c>
      <c r="F16" s="20" t="s">
        <v>124</v>
      </c>
    </row>
    <row r="17" spans="1:6" x14ac:dyDescent="0.25">
      <c r="A17" s="35"/>
      <c r="B17" s="5" t="s">
        <v>15</v>
      </c>
      <c r="D17" s="34"/>
      <c r="F17" s="20"/>
    </row>
    <row r="18" spans="1:6" x14ac:dyDescent="0.25">
      <c r="A18" s="35"/>
      <c r="B18" s="3" t="s">
        <v>16</v>
      </c>
      <c r="D18" s="34"/>
      <c r="F18" s="20"/>
    </row>
    <row r="19" spans="1:6" x14ac:dyDescent="0.25">
      <c r="A19" s="35"/>
      <c r="B19" s="4"/>
      <c r="D19" s="7"/>
      <c r="F19" s="20"/>
    </row>
    <row r="20" spans="1:6" x14ac:dyDescent="0.25">
      <c r="A20" s="35" t="s">
        <v>52</v>
      </c>
      <c r="B20" s="2" t="s">
        <v>2</v>
      </c>
      <c r="D20" s="34" t="s">
        <v>72</v>
      </c>
      <c r="F20" s="20" t="s">
        <v>125</v>
      </c>
    </row>
    <row r="21" spans="1:6" x14ac:dyDescent="0.25">
      <c r="A21" s="35"/>
      <c r="B21" s="5" t="s">
        <v>18</v>
      </c>
      <c r="D21" s="34"/>
      <c r="F21" s="20"/>
    </row>
    <row r="22" spans="1:6" x14ac:dyDescent="0.25">
      <c r="A22" s="35"/>
      <c r="B22" s="5" t="s">
        <v>19</v>
      </c>
      <c r="D22" s="34"/>
      <c r="F22" s="20"/>
    </row>
    <row r="23" spans="1:6" x14ac:dyDescent="0.25">
      <c r="A23" s="35"/>
      <c r="B23" s="3" t="s">
        <v>20</v>
      </c>
      <c r="D23" s="34"/>
      <c r="F23" s="20"/>
    </row>
    <row r="24" spans="1:6" x14ac:dyDescent="0.25">
      <c r="A24" s="35" t="s">
        <v>53</v>
      </c>
      <c r="B24" s="2" t="s">
        <v>2</v>
      </c>
      <c r="D24" s="40" t="s">
        <v>41</v>
      </c>
      <c r="E24" s="12" t="s">
        <v>110</v>
      </c>
      <c r="F24" s="20" t="s">
        <v>128</v>
      </c>
    </row>
    <row r="25" spans="1:6" x14ac:dyDescent="0.25">
      <c r="A25" s="35"/>
      <c r="B25" s="3" t="s">
        <v>54</v>
      </c>
      <c r="D25" s="40"/>
      <c r="F25" s="20"/>
    </row>
    <row r="26" spans="1:6" x14ac:dyDescent="0.25">
      <c r="A26" s="35"/>
      <c r="B26" s="4"/>
      <c r="D26" s="7"/>
      <c r="F26" s="20"/>
    </row>
    <row r="27" spans="1:6" ht="36" x14ac:dyDescent="0.25">
      <c r="A27" s="35" t="s">
        <v>55</v>
      </c>
      <c r="B27" s="2" t="s">
        <v>14</v>
      </c>
      <c r="D27" s="40" t="s">
        <v>73</v>
      </c>
      <c r="E27" s="12" t="s">
        <v>111</v>
      </c>
      <c r="F27" s="29" t="s">
        <v>132</v>
      </c>
    </row>
    <row r="28" spans="1:6" x14ac:dyDescent="0.25">
      <c r="A28" s="35"/>
      <c r="B28" s="5" t="s">
        <v>15</v>
      </c>
      <c r="D28" s="40"/>
      <c r="F28" s="30"/>
    </row>
    <row r="29" spans="1:6" x14ac:dyDescent="0.25">
      <c r="A29" s="35"/>
      <c r="B29" s="3" t="s">
        <v>56</v>
      </c>
      <c r="D29" s="40"/>
      <c r="F29" s="21"/>
    </row>
    <row r="30" spans="1:6" ht="36" x14ac:dyDescent="0.25">
      <c r="A30" s="35" t="s">
        <v>57</v>
      </c>
      <c r="B30" s="2" t="s">
        <v>14</v>
      </c>
      <c r="D30" s="34" t="s">
        <v>74</v>
      </c>
      <c r="F30" s="29" t="s">
        <v>133</v>
      </c>
    </row>
    <row r="31" spans="1:6" x14ac:dyDescent="0.25">
      <c r="A31" s="35"/>
      <c r="B31" s="5" t="s">
        <v>15</v>
      </c>
      <c r="D31" s="34"/>
      <c r="F31" s="30"/>
    </row>
    <row r="32" spans="1:6" ht="24" x14ac:dyDescent="0.25">
      <c r="A32" s="35"/>
      <c r="B32" s="3" t="s">
        <v>58</v>
      </c>
      <c r="D32" s="34"/>
      <c r="F32" s="21"/>
    </row>
    <row r="33" spans="1:6" ht="36" x14ac:dyDescent="0.25">
      <c r="A33" s="35" t="s">
        <v>59</v>
      </c>
      <c r="B33" s="2" t="s">
        <v>14</v>
      </c>
      <c r="D33" s="40" t="s">
        <v>41</v>
      </c>
      <c r="E33" s="12" t="s">
        <v>111</v>
      </c>
      <c r="F33" s="29" t="s">
        <v>132</v>
      </c>
    </row>
    <row r="34" spans="1:6" x14ac:dyDescent="0.25">
      <c r="A34" s="35"/>
      <c r="B34" s="5" t="s">
        <v>15</v>
      </c>
      <c r="D34" s="40"/>
      <c r="F34" s="30"/>
    </row>
    <row r="35" spans="1:6" x14ac:dyDescent="0.25">
      <c r="A35" s="35"/>
      <c r="B35" s="3" t="s">
        <v>60</v>
      </c>
      <c r="D35" s="40"/>
      <c r="F35" s="30"/>
    </row>
    <row r="36" spans="1:6" x14ac:dyDescent="0.25">
      <c r="A36" s="35"/>
      <c r="B36" s="4"/>
      <c r="D36" s="7"/>
      <c r="F36" s="21"/>
    </row>
    <row r="37" spans="1:6" x14ac:dyDescent="0.25">
      <c r="A37" s="35" t="s">
        <v>61</v>
      </c>
      <c r="B37" s="2" t="s">
        <v>22</v>
      </c>
      <c r="D37" s="40" t="s">
        <v>75</v>
      </c>
      <c r="E37" s="12" t="s">
        <v>107</v>
      </c>
      <c r="F37" s="29" t="s">
        <v>126</v>
      </c>
    </row>
    <row r="38" spans="1:6" x14ac:dyDescent="0.25">
      <c r="A38" s="35"/>
      <c r="B38" s="5" t="s">
        <v>62</v>
      </c>
      <c r="D38" s="40"/>
      <c r="F38" s="30"/>
    </row>
    <row r="39" spans="1:6" x14ac:dyDescent="0.25">
      <c r="A39" s="35"/>
      <c r="B39" s="5" t="s">
        <v>63</v>
      </c>
      <c r="D39" s="40"/>
      <c r="F39" s="30"/>
    </row>
    <row r="40" spans="1:6" ht="48" x14ac:dyDescent="0.25">
      <c r="A40" s="35"/>
      <c r="B40" s="3" t="s">
        <v>64</v>
      </c>
      <c r="D40" s="40"/>
      <c r="F40" s="30"/>
    </row>
    <row r="41" spans="1:6" x14ac:dyDescent="0.25">
      <c r="A41" s="35"/>
      <c r="B41" s="4"/>
      <c r="D41" s="7"/>
      <c r="F41" s="21"/>
    </row>
    <row r="42" spans="1:6" ht="30" x14ac:dyDescent="0.25">
      <c r="A42" s="35" t="s">
        <v>65</v>
      </c>
      <c r="B42" s="2" t="s">
        <v>9</v>
      </c>
      <c r="D42" s="40" t="s">
        <v>91</v>
      </c>
      <c r="E42" s="12" t="s">
        <v>112</v>
      </c>
      <c r="F42" s="31" t="s">
        <v>136</v>
      </c>
    </row>
    <row r="43" spans="1:6" x14ac:dyDescent="0.25">
      <c r="A43" s="35"/>
      <c r="B43" s="5" t="s">
        <v>26</v>
      </c>
      <c r="D43" s="40"/>
      <c r="F43" s="32"/>
    </row>
    <row r="44" spans="1:6" ht="36" x14ac:dyDescent="0.25">
      <c r="A44" s="35"/>
      <c r="B44" s="3" t="s">
        <v>66</v>
      </c>
      <c r="D44" s="40"/>
      <c r="F44" s="32"/>
    </row>
    <row r="45" spans="1:6" x14ac:dyDescent="0.25">
      <c r="A45" s="35"/>
      <c r="B45" s="4"/>
      <c r="D45" s="7"/>
      <c r="F45" s="33"/>
    </row>
    <row r="46" spans="1:6" x14ac:dyDescent="0.25">
      <c r="A46" s="35" t="s">
        <v>67</v>
      </c>
      <c r="B46" s="2" t="s">
        <v>22</v>
      </c>
      <c r="D46" s="40" t="s">
        <v>91</v>
      </c>
      <c r="E46" s="12" t="s">
        <v>113</v>
      </c>
      <c r="F46" s="20" t="s">
        <v>134</v>
      </c>
    </row>
    <row r="47" spans="1:6" x14ac:dyDescent="0.25">
      <c r="A47" s="35"/>
      <c r="B47" s="5" t="s">
        <v>68</v>
      </c>
      <c r="D47" s="40"/>
      <c r="F47" s="20"/>
    </row>
    <row r="48" spans="1:6" x14ac:dyDescent="0.25">
      <c r="A48" s="35"/>
      <c r="B48" s="5" t="s">
        <v>63</v>
      </c>
      <c r="D48" s="40"/>
      <c r="F48" s="20"/>
    </row>
    <row r="49" spans="1:6" ht="36" x14ac:dyDescent="0.25">
      <c r="A49" s="35"/>
      <c r="B49" s="3" t="s">
        <v>69</v>
      </c>
      <c r="D49" s="40"/>
      <c r="F49" s="20"/>
    </row>
    <row r="50" spans="1:6" x14ac:dyDescent="0.25">
      <c r="A50" s="35"/>
      <c r="B50" s="4"/>
      <c r="D50" s="7"/>
      <c r="F50" s="20"/>
    </row>
    <row r="51" spans="1:6" x14ac:dyDescent="0.25">
      <c r="A51" s="35" t="s">
        <v>70</v>
      </c>
      <c r="B51" s="36" t="s">
        <v>38</v>
      </c>
      <c r="C51" s="36"/>
      <c r="D51" s="7"/>
      <c r="F51" s="15"/>
    </row>
    <row r="52" spans="1:6" x14ac:dyDescent="0.25">
      <c r="A52" s="35"/>
      <c r="B52" s="37" t="s">
        <v>71</v>
      </c>
      <c r="C52" s="37"/>
      <c r="D52" s="7"/>
      <c r="F52" s="15"/>
    </row>
    <row r="53" spans="1:6" x14ac:dyDescent="0.25">
      <c r="A53" s="35"/>
      <c r="B53" s="38"/>
      <c r="C53" s="38"/>
      <c r="D53" s="7"/>
      <c r="F53" s="15"/>
    </row>
    <row r="54" spans="1:6" x14ac:dyDescent="0.25">
      <c r="A54" s="35"/>
      <c r="B54" s="39" t="s">
        <v>76</v>
      </c>
      <c r="C54" s="39"/>
      <c r="D54" s="7"/>
      <c r="F54" s="15"/>
    </row>
    <row r="55" spans="1:6" ht="18" customHeight="1" x14ac:dyDescent="0.25">
      <c r="A55" s="35"/>
      <c r="B55" s="49" t="s">
        <v>77</v>
      </c>
      <c r="C55" s="2" t="s">
        <v>2</v>
      </c>
      <c r="D55" s="26" t="s">
        <v>85</v>
      </c>
      <c r="E55" s="12" t="s">
        <v>117</v>
      </c>
      <c r="F55" s="22" t="s">
        <v>142</v>
      </c>
    </row>
    <row r="56" spans="1:6" ht="27.75" customHeight="1" x14ac:dyDescent="0.25">
      <c r="A56" s="35"/>
      <c r="B56" s="49"/>
      <c r="C56" s="3" t="s">
        <v>78</v>
      </c>
      <c r="D56" s="26"/>
      <c r="F56" s="22"/>
    </row>
    <row r="57" spans="1:6" x14ac:dyDescent="0.25">
      <c r="A57" s="35"/>
      <c r="B57" s="49"/>
      <c r="C57" s="4"/>
      <c r="D57" s="7"/>
      <c r="F57" s="22"/>
    </row>
    <row r="58" spans="1:6" ht="30" x14ac:dyDescent="0.25">
      <c r="A58" s="35"/>
      <c r="B58" s="35" t="s">
        <v>79</v>
      </c>
      <c r="C58" s="2" t="s">
        <v>9</v>
      </c>
      <c r="D58" s="26" t="s">
        <v>86</v>
      </c>
      <c r="E58" s="12" t="s">
        <v>116</v>
      </c>
      <c r="F58" s="29" t="s">
        <v>135</v>
      </c>
    </row>
    <row r="59" spans="1:6" x14ac:dyDescent="0.25">
      <c r="A59" s="35"/>
      <c r="B59" s="35"/>
      <c r="C59" s="5" t="s">
        <v>49</v>
      </c>
      <c r="D59" s="26"/>
      <c r="F59" s="30"/>
    </row>
    <row r="60" spans="1:6" x14ac:dyDescent="0.25">
      <c r="A60" s="35"/>
      <c r="B60" s="35"/>
      <c r="C60" s="5" t="s">
        <v>80</v>
      </c>
      <c r="D60" s="26"/>
      <c r="F60" s="30"/>
    </row>
    <row r="61" spans="1:6" ht="36" x14ac:dyDescent="0.25">
      <c r="A61" s="35"/>
      <c r="B61" s="35"/>
      <c r="C61" s="3" t="s">
        <v>81</v>
      </c>
      <c r="D61" s="26"/>
      <c r="F61" s="30"/>
    </row>
    <row r="62" spans="1:6" x14ac:dyDescent="0.25">
      <c r="A62" s="35"/>
      <c r="B62" s="35"/>
      <c r="C62" s="4"/>
      <c r="D62" s="7"/>
      <c r="F62" s="21"/>
    </row>
    <row r="63" spans="1:6" x14ac:dyDescent="0.25">
      <c r="A63" s="35"/>
      <c r="B63" s="49" t="s">
        <v>82</v>
      </c>
      <c r="C63" s="2" t="s">
        <v>22</v>
      </c>
      <c r="D63" s="34"/>
      <c r="E63" s="12" t="s">
        <v>118</v>
      </c>
      <c r="F63" s="31" t="s">
        <v>143</v>
      </c>
    </row>
    <row r="64" spans="1:6" x14ac:dyDescent="0.25">
      <c r="A64" s="35"/>
      <c r="B64" s="49"/>
      <c r="C64" s="5" t="s">
        <v>83</v>
      </c>
      <c r="D64" s="34"/>
      <c r="F64" s="32"/>
    </row>
    <row r="65" spans="1:6" ht="48" x14ac:dyDescent="0.25">
      <c r="A65" s="35"/>
      <c r="B65" s="49"/>
      <c r="C65" s="3" t="s">
        <v>84</v>
      </c>
      <c r="D65" s="34"/>
      <c r="F65" s="32"/>
    </row>
    <row r="66" spans="1:6" x14ac:dyDescent="0.25">
      <c r="A66" s="35"/>
      <c r="B66" s="49"/>
      <c r="C66" s="4"/>
      <c r="D66" s="7"/>
      <c r="F66" s="33"/>
    </row>
  </sheetData>
  <mergeCells count="53">
    <mergeCell ref="A8:A10"/>
    <mergeCell ref="A11:A15"/>
    <mergeCell ref="A16:A19"/>
    <mergeCell ref="A20:A23"/>
    <mergeCell ref="A46:A50"/>
    <mergeCell ref="D2:D3"/>
    <mergeCell ref="D5:D6"/>
    <mergeCell ref="D8:D9"/>
    <mergeCell ref="D11:D14"/>
    <mergeCell ref="D16:D18"/>
    <mergeCell ref="D20:D23"/>
    <mergeCell ref="D24:D25"/>
    <mergeCell ref="A24:A26"/>
    <mergeCell ref="A27:A29"/>
    <mergeCell ref="A30:A32"/>
    <mergeCell ref="A33:A36"/>
    <mergeCell ref="A37:A41"/>
    <mergeCell ref="A42:A45"/>
    <mergeCell ref="A2:A4"/>
    <mergeCell ref="A5:A7"/>
    <mergeCell ref="D63:D65"/>
    <mergeCell ref="B55:B57"/>
    <mergeCell ref="B58:B62"/>
    <mergeCell ref="B63:B66"/>
    <mergeCell ref="A51:A66"/>
    <mergeCell ref="B51:C51"/>
    <mergeCell ref="B52:C52"/>
    <mergeCell ref="B53:C53"/>
    <mergeCell ref="B54:C54"/>
    <mergeCell ref="F2:F4"/>
    <mergeCell ref="F5:F7"/>
    <mergeCell ref="F8:F10"/>
    <mergeCell ref="D55:D56"/>
    <mergeCell ref="D58:D61"/>
    <mergeCell ref="D27:D29"/>
    <mergeCell ref="D30:D32"/>
    <mergeCell ref="D33:D35"/>
    <mergeCell ref="D37:D40"/>
    <mergeCell ref="D42:D44"/>
    <mergeCell ref="D46:D49"/>
    <mergeCell ref="F63:F66"/>
    <mergeCell ref="F58:F62"/>
    <mergeCell ref="F55:F57"/>
    <mergeCell ref="F11:F15"/>
    <mergeCell ref="F27:F29"/>
    <mergeCell ref="F30:F32"/>
    <mergeCell ref="F33:F36"/>
    <mergeCell ref="F37:F41"/>
    <mergeCell ref="F42:F45"/>
    <mergeCell ref="F16:F19"/>
    <mergeCell ref="F20:F23"/>
    <mergeCell ref="F24:F26"/>
    <mergeCell ref="F46:F5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FB363-8B0D-4AEC-B89B-9491624864FC}">
  <dimension ref="A4:D10"/>
  <sheetViews>
    <sheetView workbookViewId="0">
      <selection activeCell="A6" sqref="A6:A9"/>
    </sheetView>
  </sheetViews>
  <sheetFormatPr defaultRowHeight="15" x14ac:dyDescent="0.25"/>
  <cols>
    <col min="1" max="1" width="14.28515625" bestFit="1" customWidth="1"/>
    <col min="2" max="2" width="11.28515625" style="46" customWidth="1"/>
    <col min="4" max="4" width="10.5703125" bestFit="1" customWidth="1"/>
  </cols>
  <sheetData>
    <row r="4" spans="1:4" x14ac:dyDescent="0.25">
      <c r="A4" t="s">
        <v>137</v>
      </c>
      <c r="B4" s="46">
        <v>100000</v>
      </c>
    </row>
    <row r="6" spans="1:4" x14ac:dyDescent="0.25">
      <c r="A6" t="s">
        <v>138</v>
      </c>
      <c r="B6" s="47">
        <f>C6/$C$10</f>
        <v>0.15384615384615385</v>
      </c>
      <c r="C6">
        <v>10</v>
      </c>
      <c r="D6" s="48">
        <f>B6*$B$4</f>
        <v>15384.615384615385</v>
      </c>
    </row>
    <row r="7" spans="1:4" x14ac:dyDescent="0.25">
      <c r="A7" t="s">
        <v>139</v>
      </c>
      <c r="B7" s="47">
        <f t="shared" ref="B7:B9" si="0">C7/$C$10</f>
        <v>0.50769230769230766</v>
      </c>
      <c r="C7">
        <v>33</v>
      </c>
      <c r="D7" s="48">
        <f t="shared" ref="D7:D9" si="1">B7*$B$4</f>
        <v>50769.230769230766</v>
      </c>
    </row>
    <row r="8" spans="1:4" x14ac:dyDescent="0.25">
      <c r="A8" t="s">
        <v>140</v>
      </c>
      <c r="B8" s="47">
        <f t="shared" si="0"/>
        <v>0.30769230769230771</v>
      </c>
      <c r="C8">
        <v>20</v>
      </c>
      <c r="D8" s="48">
        <f t="shared" si="1"/>
        <v>30769.23076923077</v>
      </c>
    </row>
    <row r="9" spans="1:4" x14ac:dyDescent="0.25">
      <c r="A9" t="s">
        <v>141</v>
      </c>
      <c r="B9" s="47">
        <f t="shared" si="0"/>
        <v>3.0769230769230771E-2</v>
      </c>
      <c r="C9">
        <v>2</v>
      </c>
      <c r="D9" s="48">
        <f t="shared" si="1"/>
        <v>3076.9230769230771</v>
      </c>
    </row>
    <row r="10" spans="1:4" x14ac:dyDescent="0.25">
      <c r="C10">
        <f>SUM(C6:C9)</f>
        <v>65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4"/>
  <sheetViews>
    <sheetView workbookViewId="0">
      <selection activeCell="F5" sqref="F5"/>
    </sheetView>
  </sheetViews>
  <sheetFormatPr defaultRowHeight="15" x14ac:dyDescent="0.25"/>
  <cols>
    <col min="2" max="2" width="76.42578125" customWidth="1"/>
  </cols>
  <sheetData>
    <row r="3" spans="1:2" x14ac:dyDescent="0.25">
      <c r="A3">
        <v>1</v>
      </c>
      <c r="B3" t="s">
        <v>114</v>
      </c>
    </row>
    <row r="4" spans="1:2" x14ac:dyDescent="0.25">
      <c r="A4">
        <v>2</v>
      </c>
      <c r="B4" t="s">
        <v>115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BILL</vt:lpstr>
      <vt:lpstr>BillInsert</vt:lpstr>
      <vt:lpstr>Planilha1</vt:lpstr>
      <vt:lpstr>Necessidade Rateio por Obra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dos Santos Oliveira de Carli</dc:creator>
  <cp:lastModifiedBy>Thiago Augusto Casali Sampaio</cp:lastModifiedBy>
  <dcterms:created xsi:type="dcterms:W3CDTF">2020-07-28T20:59:48Z</dcterms:created>
  <dcterms:modified xsi:type="dcterms:W3CDTF">2020-10-05T15:05:27Z</dcterms:modified>
</cp:coreProperties>
</file>